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AD9A041B-420A-4C24-98A8-F70C23A7964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onudba" sheetId="1" r:id="rId1"/>
  </sheets>
  <definedNames>
    <definedName name="_xlnm._FilterDatabase" localSheetId="0" hidden="1">Ponudba!$A$18:$L$18</definedName>
    <definedName name="Besedilo14" localSheetId="0">Ponudba!#REF!</definedName>
    <definedName name="Besedilo15" localSheetId="0">Ponudba!#REF!</definedName>
    <definedName name="Besedilo16" localSheetId="0">Ponudba!#REF!</definedName>
    <definedName name="Besedilo17" localSheetId="0">Ponudba!#REF!</definedName>
    <definedName name="Besedilo19" localSheetId="0">Ponudba!#REF!</definedName>
    <definedName name="Besedilo2" localSheetId="0">Ponudba!#REF!</definedName>
    <definedName name="Besedilo22" localSheetId="0">Ponudba!#REF!</definedName>
    <definedName name="Besedilo23" localSheetId="0">Ponudba!#REF!</definedName>
    <definedName name="Besedilo3" localSheetId="0">Ponudba!#REF!</definedName>
    <definedName name="Besedilo4" localSheetId="0">Ponudba!#REF!</definedName>
    <definedName name="Besedilo5" localSheetId="0">Ponudba!#REF!</definedName>
    <definedName name="_xlnm.Print_Area" localSheetId="0">Ponudba!$A$1:$L$29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K21" i="1"/>
  <c r="L21" i="1"/>
  <c r="L23" i="1"/>
  <c r="L24" i="1"/>
  <c r="G22" i="1"/>
  <c r="H22" i="1"/>
  <c r="I22" i="1"/>
  <c r="L22" i="1"/>
  <c r="G20" i="1"/>
  <c r="H20" i="1"/>
  <c r="I20" i="1"/>
  <c r="L20" i="1"/>
  <c r="K22" i="1"/>
  <c r="K20" i="1"/>
  <c r="K23" i="1"/>
  <c r="J22" i="1"/>
  <c r="J20" i="1"/>
  <c r="J23" i="1"/>
</calcChain>
</file>

<file path=xl/sharedStrings.xml><?xml version="1.0" encoding="utf-8"?>
<sst xmlns="http://schemas.openxmlformats.org/spreadsheetml/2006/main" count="53" uniqueCount="52">
  <si>
    <t>Naročnik:</t>
  </si>
  <si>
    <t>Številka javnega naročila:</t>
  </si>
  <si>
    <t>Naziv podjetja oziroma firme:</t>
  </si>
  <si>
    <t>Naslov podjetja:</t>
  </si>
  <si>
    <t>Matična številka:</t>
  </si>
  <si>
    <t>ID številka:</t>
  </si>
  <si>
    <t>Transakcijski račun podjetja:</t>
  </si>
  <si>
    <t>Št.</t>
  </si>
  <si>
    <t>Predmet</t>
  </si>
  <si>
    <t>EM</t>
  </si>
  <si>
    <t>Količina</t>
  </si>
  <si>
    <t>Republika Slovenija, Državni zbor, Šubičeva ulica 4, SI-1000 Ljubljana</t>
  </si>
  <si>
    <t>M.P.</t>
  </si>
  <si>
    <t>Datum:</t>
  </si>
  <si>
    <t>Kontaktna oseba:</t>
  </si>
  <si>
    <t>Podpisnik pogodbe:</t>
  </si>
  <si>
    <t>Veljavnost ponudbe:</t>
  </si>
  <si>
    <t>Rok plačila:</t>
  </si>
  <si>
    <t>Zastopnik podjetja oziroma firme:</t>
  </si>
  <si>
    <t>Podpis:</t>
  </si>
  <si>
    <t xml:space="preserve">Kraj: </t>
  </si>
  <si>
    <t>Cena na EM brez DDV (€)</t>
  </si>
  <si>
    <t>DDV na EM (€)</t>
  </si>
  <si>
    <t>Cena na EM z DDV (€)</t>
  </si>
  <si>
    <t xml:space="preserve">Vrednost brez DDV (€) </t>
  </si>
  <si>
    <t xml:space="preserve">DDV (€) </t>
  </si>
  <si>
    <t>Vrednost z DDV (€)</t>
  </si>
  <si>
    <t>kpl</t>
  </si>
  <si>
    <t>Cena na EM brez DDV - skriti stolpec</t>
  </si>
  <si>
    <t>kom</t>
  </si>
  <si>
    <t xml:space="preserve">Rok izvedbe: </t>
  </si>
  <si>
    <t>SI</t>
  </si>
  <si>
    <t xml:space="preserve">Čas odprave napake: </t>
  </si>
  <si>
    <t>30. dan od datuma prejema pravilno izstavljenega računa</t>
  </si>
  <si>
    <t>a)</t>
  </si>
  <si>
    <t>b)</t>
  </si>
  <si>
    <t>Vtična strežniška enota</t>
  </si>
  <si>
    <t xml:space="preserve">PREDRAČUN št. </t>
  </si>
  <si>
    <t>(8 x 5 x NDD, naslednji delovni dan po kriteriju delovnega tedna od ponedeljka do petka)</t>
  </si>
  <si>
    <t>(največ 60 koledarskih dni)</t>
  </si>
  <si>
    <t>(najmanj 60 mesecev od dneva tehničnega prevzema)</t>
  </si>
  <si>
    <t>Garancijski rok:</t>
  </si>
  <si>
    <t>Blagovna znamka in model</t>
  </si>
  <si>
    <t>SKUPAJ (v €)</t>
  </si>
  <si>
    <t>Skupna ponudbena vrednost z DDV (v €)</t>
  </si>
  <si>
    <r>
      <t xml:space="preserve">Navodila za izpolnjevanje ponudbe: 
</t>
    </r>
    <r>
      <rPr>
        <sz val="9"/>
        <rFont val="Arial"/>
        <family val="2"/>
        <charset val="238"/>
      </rPr>
      <t xml:space="preserve">Ponudnik izpolni SAMO rumene celice pri posameznih vrsticah. V primeru, da ponudnik ne izpolni vseh praznih (rumenih) celic v tabeli, bo naročnik ponudbo izločil. Ostale celice so zaklenjene in jih ponudnik ne sme spreminjati oz. izpolnjevati. 
</t>
    </r>
    <r>
      <rPr>
        <b/>
        <sz val="9"/>
        <rFont val="Arial"/>
        <family val="2"/>
        <charset val="238"/>
      </rPr>
      <t xml:space="preserve">
Oblikovanje cene: 
</t>
    </r>
    <r>
      <rPr>
        <sz val="9"/>
        <rFont val="Arial"/>
        <family val="2"/>
        <charset val="238"/>
      </rPr>
      <t>Ponudbena cena je fiksna in mora vsebovati vse stroške dobave v poslopje Državnega zbora, popuste in rabate. Oprema mora biti nova in v originalni embalaži.</t>
    </r>
  </si>
  <si>
    <t>416-04/20-42</t>
  </si>
  <si>
    <t>(najmanj do 31. 3. 2021)</t>
  </si>
  <si>
    <t>ZA NADGRADNJO STREŽNIKOV</t>
  </si>
  <si>
    <t>Namestitev in implementacija</t>
  </si>
  <si>
    <t>c)</t>
  </si>
  <si>
    <t>Podaljšanje garancij za strežniška ohišja Lenovo Flex System Enterprise Chassis model 8721HC2 najmanj do 30.6.2026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</si>
</sst>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9" x14ac:knownFonts="1">
    <font>
      <sz val="10"/>
      <name val="Arial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 wrapText="1"/>
    </xf>
    <xf numFmtId="3" fontId="4" fillId="2" borderId="2" xfId="0" applyNumberFormat="1" applyFont="1" applyFill="1" applyBorder="1" applyAlignment="1" applyProtection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164" fontId="3" fillId="0" borderId="0" xfId="0" applyNumberFormat="1" applyFont="1" applyBorder="1" applyAlignment="1" applyProtection="1">
      <alignment vertical="center"/>
    </xf>
    <xf numFmtId="164" fontId="5" fillId="0" borderId="3" xfId="0" applyNumberFormat="1" applyFont="1" applyBorder="1" applyAlignment="1" applyProtection="1">
      <alignment horizontal="right" vertical="center" wrapText="1"/>
    </xf>
    <xf numFmtId="164" fontId="5" fillId="0" borderId="3" xfId="0" applyNumberFormat="1" applyFont="1" applyFill="1" applyBorder="1" applyAlignment="1" applyProtection="1">
      <alignment horizontal="right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center" vertical="center" wrapText="1"/>
    </xf>
    <xf numFmtId="4" fontId="5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0" xfId="0" applyFont="1" applyFill="1" applyBorder="1" applyAlignment="1" applyProtection="1">
      <alignment horizontal="right" vertical="center"/>
    </xf>
    <xf numFmtId="1" fontId="3" fillId="0" borderId="1" xfId="0" applyNumberFormat="1" applyFont="1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left" vertical="center"/>
      <protection locked="0"/>
    </xf>
    <xf numFmtId="49" fontId="3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</xf>
    <xf numFmtId="4" fontId="5" fillId="3" borderId="8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8" xfId="0" applyNumberFormat="1" applyFont="1" applyFill="1" applyBorder="1" applyAlignment="1" applyProtection="1">
      <alignment horizontal="right" vertical="center" wrapText="1"/>
    </xf>
    <xf numFmtId="164" fontId="5" fillId="0" borderId="8" xfId="0" applyNumberFormat="1" applyFont="1" applyBorder="1" applyAlignment="1" applyProtection="1">
      <alignment horizontal="right" vertical="center" wrapText="1"/>
    </xf>
    <xf numFmtId="4" fontId="6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4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vertical="center"/>
    </xf>
    <xf numFmtId="0" fontId="3" fillId="4" borderId="4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</xf>
    <xf numFmtId="0" fontId="7" fillId="0" borderId="1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vertical="center"/>
    </xf>
    <xf numFmtId="1" fontId="3" fillId="0" borderId="2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vertical="center"/>
    </xf>
    <xf numFmtId="0" fontId="4" fillId="0" borderId="10" xfId="0" applyFont="1" applyBorder="1" applyAlignment="1" applyProtection="1">
      <alignment horizontal="center" vertical="center"/>
    </xf>
    <xf numFmtId="164" fontId="4" fillId="0" borderId="10" xfId="0" applyNumberFormat="1" applyFont="1" applyBorder="1" applyAlignment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4" fontId="4" fillId="0" borderId="12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 vertical="center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0" borderId="1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6" xfId="0" applyFont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5" xfId="0" applyFont="1" applyFill="1" applyBorder="1" applyAlignment="1" applyProtection="1">
      <alignment horizontal="left" vertical="center" wrapText="1"/>
    </xf>
    <xf numFmtId="0" fontId="0" fillId="0" borderId="5" xfId="0" applyFill="1" applyBorder="1" applyAlignment="1" applyProtection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4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4" xfId="0" applyFont="1" applyFill="1" applyBorder="1" applyAlignment="1" applyProtection="1">
      <alignment horizontal="left"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4" borderId="4" xfId="0" applyFont="1" applyFill="1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4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4" borderId="1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top" wrapText="1" readingOrder="1"/>
    </xf>
    <xf numFmtId="0" fontId="3" fillId="0" borderId="0" xfId="0" applyFont="1" applyBorder="1" applyAlignment="1" applyProtection="1">
      <alignment vertical="top" wrapText="1" readingOrder="1"/>
    </xf>
    <xf numFmtId="0" fontId="3" fillId="0" borderId="0" xfId="0" applyFont="1" applyAlignment="1" applyProtection="1">
      <alignment vertical="top" wrapText="1" readingOrder="1"/>
    </xf>
    <xf numFmtId="0" fontId="0" fillId="0" borderId="0" xfId="0" applyAlignment="1" applyProtection="1">
      <alignment vertical="center"/>
    </xf>
    <xf numFmtId="0" fontId="3" fillId="0" borderId="0" xfId="0" applyFont="1" applyBorder="1" applyAlignment="1" applyProtection="1">
      <alignment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zoomScaleNormal="100" zoomScaleSheetLayoutView="100" workbookViewId="0">
      <selection activeCell="C10" sqref="C10:L10"/>
    </sheetView>
  </sheetViews>
  <sheetFormatPr defaultColWidth="9.140625" defaultRowHeight="12" x14ac:dyDescent="0.2"/>
  <cols>
    <col min="1" max="1" width="7.7109375" style="8" customWidth="1"/>
    <col min="2" max="2" width="40.7109375" style="8" customWidth="1"/>
    <col min="3" max="3" width="20.7109375" style="8" customWidth="1"/>
    <col min="4" max="4" width="7.7109375" style="1" customWidth="1"/>
    <col min="5" max="5" width="7.7109375" style="10" customWidth="1"/>
    <col min="6" max="6" width="10.7109375" style="11" customWidth="1"/>
    <col min="7" max="7" width="10.7109375" style="20" hidden="1" customWidth="1"/>
    <col min="8" max="8" width="10.7109375" style="11" customWidth="1"/>
    <col min="9" max="9" width="11.5703125" style="11" customWidth="1"/>
    <col min="10" max="10" width="13.5703125" style="12" customWidth="1"/>
    <col min="11" max="11" width="12.7109375" style="12" customWidth="1"/>
    <col min="12" max="12" width="13.85546875" style="12" customWidth="1"/>
    <col min="13" max="16384" width="9.140625" style="1"/>
  </cols>
  <sheetData>
    <row r="1" spans="1:12" ht="15" customHeight="1" x14ac:dyDescent="0.2">
      <c r="A1" s="77" t="s">
        <v>0</v>
      </c>
      <c r="B1" s="77"/>
      <c r="C1" s="76" t="s">
        <v>11</v>
      </c>
      <c r="D1" s="76"/>
      <c r="E1" s="76"/>
      <c r="F1" s="76"/>
      <c r="G1" s="76"/>
      <c r="H1" s="76"/>
      <c r="I1" s="76"/>
      <c r="J1" s="76"/>
      <c r="K1" s="76"/>
      <c r="L1" s="76"/>
    </row>
    <row r="2" spans="1:12" ht="15" customHeight="1" x14ac:dyDescent="0.2">
      <c r="A2" s="77" t="s">
        <v>1</v>
      </c>
      <c r="B2" s="77"/>
      <c r="C2" s="77" t="s">
        <v>46</v>
      </c>
      <c r="D2" s="77"/>
      <c r="E2" s="77"/>
      <c r="F2" s="77"/>
      <c r="G2" s="77"/>
      <c r="H2" s="77"/>
      <c r="I2" s="77"/>
      <c r="J2" s="77"/>
      <c r="K2" s="77"/>
      <c r="L2" s="77"/>
    </row>
    <row r="3" spans="1:12" ht="15" customHeight="1" x14ac:dyDescent="0.2">
      <c r="A3" s="77" t="s">
        <v>2</v>
      </c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15" customHeight="1" x14ac:dyDescent="0.2">
      <c r="A4" s="77" t="s">
        <v>3</v>
      </c>
      <c r="B4" s="77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15" customHeight="1" x14ac:dyDescent="0.2">
      <c r="A5" s="77" t="s">
        <v>4</v>
      </c>
      <c r="B5" s="77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2" ht="15" customHeight="1" x14ac:dyDescent="0.2">
      <c r="A6" s="77" t="s">
        <v>5</v>
      </c>
      <c r="B6" s="77"/>
      <c r="C6" s="78" t="s">
        <v>31</v>
      </c>
      <c r="D6" s="78"/>
      <c r="E6" s="78"/>
      <c r="F6" s="78"/>
      <c r="G6" s="78"/>
      <c r="H6" s="78"/>
      <c r="I6" s="78"/>
      <c r="J6" s="78"/>
      <c r="K6" s="78"/>
      <c r="L6" s="78"/>
    </row>
    <row r="7" spans="1:12" ht="15" customHeight="1" x14ac:dyDescent="0.2">
      <c r="A7" s="77" t="s">
        <v>6</v>
      </c>
      <c r="B7" s="77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ht="15" customHeight="1" x14ac:dyDescent="0.2">
      <c r="A8" s="77" t="s">
        <v>18</v>
      </c>
      <c r="B8" s="77"/>
      <c r="C8" s="66"/>
      <c r="D8" s="67"/>
      <c r="E8" s="67"/>
      <c r="F8" s="67"/>
      <c r="G8" s="67"/>
      <c r="H8" s="67"/>
      <c r="I8" s="67"/>
      <c r="J8" s="67"/>
      <c r="K8" s="67"/>
      <c r="L8" s="68"/>
    </row>
    <row r="9" spans="1:12" ht="15" customHeight="1" x14ac:dyDescent="0.2">
      <c r="A9" s="64" t="s">
        <v>14</v>
      </c>
      <c r="B9" s="65"/>
      <c r="C9" s="66"/>
      <c r="D9" s="67"/>
      <c r="E9" s="67"/>
      <c r="F9" s="67"/>
      <c r="G9" s="67"/>
      <c r="H9" s="67"/>
      <c r="I9" s="67"/>
      <c r="J9" s="67"/>
      <c r="K9" s="67"/>
      <c r="L9" s="68"/>
    </row>
    <row r="10" spans="1:12" ht="15" customHeight="1" x14ac:dyDescent="0.2">
      <c r="A10" s="70" t="s">
        <v>15</v>
      </c>
      <c r="B10" s="71"/>
      <c r="C10" s="66"/>
      <c r="D10" s="67"/>
      <c r="E10" s="67"/>
      <c r="F10" s="67"/>
      <c r="G10" s="67"/>
      <c r="H10" s="67"/>
      <c r="I10" s="67"/>
      <c r="J10" s="67"/>
      <c r="K10" s="67"/>
      <c r="L10" s="68"/>
    </row>
    <row r="11" spans="1:12" ht="15" customHeight="1" x14ac:dyDescent="0.2">
      <c r="A11" s="65"/>
      <c r="B11" s="65"/>
      <c r="C11" s="69"/>
      <c r="D11" s="69"/>
      <c r="E11" s="69"/>
      <c r="F11" s="69"/>
      <c r="G11" s="69"/>
      <c r="H11" s="69"/>
      <c r="I11" s="69"/>
      <c r="J11" s="69"/>
      <c r="K11" s="69"/>
      <c r="L11" s="69"/>
    </row>
    <row r="12" spans="1:12" ht="15" customHeight="1" x14ac:dyDescent="0.2">
      <c r="A12" s="64" t="s">
        <v>16</v>
      </c>
      <c r="B12" s="72"/>
      <c r="C12" s="32"/>
      <c r="D12" s="59" t="s">
        <v>47</v>
      </c>
      <c r="E12" s="55"/>
      <c r="F12" s="60"/>
      <c r="G12" s="60"/>
      <c r="H12" s="60"/>
      <c r="I12" s="60"/>
      <c r="J12" s="60"/>
      <c r="K12" s="60"/>
      <c r="L12" s="61"/>
    </row>
    <row r="13" spans="1:12" ht="15" customHeight="1" x14ac:dyDescent="0.2">
      <c r="A13" s="64" t="s">
        <v>17</v>
      </c>
      <c r="B13" s="72"/>
      <c r="C13" s="73" t="s">
        <v>33</v>
      </c>
      <c r="D13" s="74"/>
      <c r="E13" s="74"/>
      <c r="F13" s="74"/>
      <c r="G13" s="74"/>
      <c r="H13" s="74"/>
      <c r="I13" s="74"/>
      <c r="J13" s="74"/>
      <c r="K13" s="74"/>
      <c r="L13" s="75"/>
    </row>
    <row r="14" spans="1:12" ht="15" customHeight="1" x14ac:dyDescent="0.2">
      <c r="A14" s="57" t="s">
        <v>30</v>
      </c>
      <c r="B14" s="58"/>
      <c r="C14" s="32"/>
      <c r="D14" s="59" t="s">
        <v>39</v>
      </c>
      <c r="E14" s="55"/>
      <c r="F14" s="60"/>
      <c r="G14" s="60"/>
      <c r="H14" s="60"/>
      <c r="I14" s="60"/>
      <c r="J14" s="60"/>
      <c r="K14" s="60"/>
      <c r="L14" s="61"/>
    </row>
    <row r="15" spans="1:12" ht="15" customHeight="1" x14ac:dyDescent="0.2">
      <c r="A15" s="57" t="s">
        <v>41</v>
      </c>
      <c r="B15" s="58"/>
      <c r="C15" s="32"/>
      <c r="D15" s="59" t="s">
        <v>40</v>
      </c>
      <c r="E15" s="55"/>
      <c r="F15" s="60"/>
      <c r="G15" s="60"/>
      <c r="H15" s="60"/>
      <c r="I15" s="60"/>
      <c r="J15" s="60"/>
      <c r="K15" s="60"/>
      <c r="L15" s="61"/>
    </row>
    <row r="16" spans="1:12" ht="15" customHeight="1" x14ac:dyDescent="0.2">
      <c r="A16" s="57" t="s">
        <v>32</v>
      </c>
      <c r="B16" s="58"/>
      <c r="C16" s="32"/>
      <c r="D16" s="59" t="s">
        <v>38</v>
      </c>
      <c r="E16" s="55"/>
      <c r="F16" s="60"/>
      <c r="G16" s="60"/>
      <c r="H16" s="60"/>
      <c r="I16" s="60"/>
      <c r="J16" s="60"/>
      <c r="K16" s="60"/>
      <c r="L16" s="61"/>
    </row>
    <row r="17" spans="1:12" ht="39.950000000000003" customHeight="1" x14ac:dyDescent="0.2">
      <c r="A17" s="16"/>
      <c r="B17" s="17" t="s">
        <v>37</v>
      </c>
      <c r="C17" s="22"/>
      <c r="D17" s="54" t="s">
        <v>48</v>
      </c>
      <c r="E17" s="55"/>
      <c r="F17" s="56"/>
      <c r="G17" s="56"/>
      <c r="H17" s="56"/>
      <c r="I17" s="56"/>
      <c r="J17" s="56"/>
      <c r="K17" s="56"/>
      <c r="L17" s="56"/>
    </row>
    <row r="18" spans="1:12" s="5" customFormat="1" ht="24.95" customHeight="1" x14ac:dyDescent="0.2">
      <c r="A18" s="2" t="s">
        <v>7</v>
      </c>
      <c r="B18" s="2" t="s">
        <v>8</v>
      </c>
      <c r="C18" s="2" t="s">
        <v>42</v>
      </c>
      <c r="D18" s="2" t="s">
        <v>9</v>
      </c>
      <c r="E18" s="3" t="s">
        <v>10</v>
      </c>
      <c r="F18" s="2" t="s">
        <v>21</v>
      </c>
      <c r="G18" s="18" t="s">
        <v>28</v>
      </c>
      <c r="H18" s="2" t="s">
        <v>22</v>
      </c>
      <c r="I18" s="2" t="s">
        <v>23</v>
      </c>
      <c r="J18" s="4" t="s">
        <v>24</v>
      </c>
      <c r="K18" s="4" t="s">
        <v>25</v>
      </c>
      <c r="L18" s="4" t="s">
        <v>26</v>
      </c>
    </row>
    <row r="19" spans="1:12" s="5" customFormat="1" ht="24.95" customHeight="1" x14ac:dyDescent="0.2">
      <c r="A19" s="2"/>
      <c r="B19" s="2"/>
      <c r="C19" s="44"/>
      <c r="D19" s="44"/>
      <c r="E19" s="3"/>
      <c r="F19" s="45"/>
      <c r="G19" s="46"/>
      <c r="H19" s="45"/>
      <c r="I19" s="45"/>
      <c r="J19" s="4"/>
      <c r="K19" s="4"/>
      <c r="L19" s="4"/>
    </row>
    <row r="20" spans="1:12" s="33" customFormat="1" ht="24.95" customHeight="1" x14ac:dyDescent="0.2">
      <c r="A20" s="6" t="s">
        <v>34</v>
      </c>
      <c r="B20" s="34" t="s">
        <v>36</v>
      </c>
      <c r="C20" s="24"/>
      <c r="D20" s="15" t="s">
        <v>29</v>
      </c>
      <c r="E20" s="21">
        <v>8</v>
      </c>
      <c r="F20" s="29"/>
      <c r="G20" s="19">
        <f t="shared" ref="G20" si="0">ROUND(F20,2)</f>
        <v>0</v>
      </c>
      <c r="H20" s="14">
        <f>+G20*0.22</f>
        <v>0</v>
      </c>
      <c r="I20" s="13">
        <f t="shared" ref="I20" si="1">+H20+G20</f>
        <v>0</v>
      </c>
      <c r="J20" s="7">
        <f t="shared" ref="J20" si="2">+E20*G20</f>
        <v>0</v>
      </c>
      <c r="K20" s="7">
        <f t="shared" ref="K20" si="3">+H20*E20</f>
        <v>0</v>
      </c>
      <c r="L20" s="7">
        <f t="shared" ref="L20" si="4">+I20*E20</f>
        <v>0</v>
      </c>
    </row>
    <row r="21" spans="1:12" s="43" customFormat="1" ht="24.95" customHeight="1" x14ac:dyDescent="0.2">
      <c r="A21" s="37" t="s">
        <v>35</v>
      </c>
      <c r="B21" s="62" t="s">
        <v>51</v>
      </c>
      <c r="C21" s="63"/>
      <c r="D21" s="15" t="s">
        <v>29</v>
      </c>
      <c r="E21" s="21">
        <v>2</v>
      </c>
      <c r="F21" s="29"/>
      <c r="G21" s="19">
        <f t="shared" ref="G21" si="5">ROUND(F21,2)</f>
        <v>0</v>
      </c>
      <c r="H21" s="14">
        <f>+G21*0.22</f>
        <v>0</v>
      </c>
      <c r="I21" s="13">
        <f t="shared" ref="I21" si="6">+H21+G21</f>
        <v>0</v>
      </c>
      <c r="J21" s="7">
        <f t="shared" ref="J21" si="7">+E21*G21</f>
        <v>0</v>
      </c>
      <c r="K21" s="7">
        <f t="shared" ref="K21" si="8">+H21*E21</f>
        <v>0</v>
      </c>
      <c r="L21" s="7">
        <f t="shared" ref="L21" si="9">+I21*E21</f>
        <v>0</v>
      </c>
    </row>
    <row r="22" spans="1:12" ht="24.95" customHeight="1" thickBot="1" x14ac:dyDescent="0.25">
      <c r="A22" s="37" t="s">
        <v>50</v>
      </c>
      <c r="B22" s="49" t="s">
        <v>49</v>
      </c>
      <c r="C22" s="50"/>
      <c r="D22" s="25" t="s">
        <v>27</v>
      </c>
      <c r="E22" s="36">
        <v>1</v>
      </c>
      <c r="F22" s="30"/>
      <c r="G22" s="26">
        <f t="shared" ref="G22" si="10">ROUND(F22,2)</f>
        <v>0</v>
      </c>
      <c r="H22" s="27">
        <f t="shared" ref="H22" si="11">+G22*0.22</f>
        <v>0</v>
      </c>
      <c r="I22" s="28">
        <f t="shared" ref="I22" si="12">+H22+G22</f>
        <v>0</v>
      </c>
      <c r="J22" s="38">
        <f t="shared" ref="J22" si="13">+E22*G22</f>
        <v>0</v>
      </c>
      <c r="K22" s="38">
        <f t="shared" ref="K22" si="14">+H22*E22</f>
        <v>0</v>
      </c>
      <c r="L22" s="38">
        <f t="shared" ref="L22" si="15">+I22*E22</f>
        <v>0</v>
      </c>
    </row>
    <row r="23" spans="1:12" s="35" customFormat="1" ht="24.95" customHeight="1" thickTop="1" thickBot="1" x14ac:dyDescent="0.25">
      <c r="A23" s="39"/>
      <c r="B23" s="51" t="s">
        <v>43</v>
      </c>
      <c r="C23" s="52"/>
      <c r="D23" s="52"/>
      <c r="E23" s="52"/>
      <c r="F23" s="52"/>
      <c r="G23" s="52"/>
      <c r="H23" s="52"/>
      <c r="I23" s="53"/>
      <c r="J23" s="40">
        <f>+SUM(J20:J22)</f>
        <v>0</v>
      </c>
      <c r="K23" s="40">
        <f>+SUM(K20:K22)</f>
        <v>0</v>
      </c>
      <c r="L23" s="40">
        <f>+SUM(L20:L22)</f>
        <v>0</v>
      </c>
    </row>
    <row r="24" spans="1:12" s="35" customFormat="1" ht="24.95" customHeight="1" thickTop="1" thickBot="1" x14ac:dyDescent="0.25">
      <c r="A24" s="41"/>
      <c r="B24" s="47" t="s">
        <v>44</v>
      </c>
      <c r="C24" s="48"/>
      <c r="D24" s="48"/>
      <c r="E24" s="48"/>
      <c r="F24" s="48"/>
      <c r="G24" s="48"/>
      <c r="H24" s="48"/>
      <c r="I24" s="48"/>
      <c r="J24" s="48"/>
      <c r="K24" s="48"/>
      <c r="L24" s="42">
        <f>+L23</f>
        <v>0</v>
      </c>
    </row>
    <row r="25" spans="1:12" ht="24.95" customHeight="1" thickTop="1" x14ac:dyDescent="0.2">
      <c r="A25" s="80"/>
      <c r="B25" s="80"/>
      <c r="C25" s="81"/>
      <c r="D25" s="81"/>
      <c r="E25" s="81"/>
      <c r="F25" s="81"/>
      <c r="G25" s="81"/>
      <c r="H25" s="81"/>
      <c r="I25" s="81"/>
      <c r="J25" s="81"/>
      <c r="K25" s="81"/>
      <c r="L25" s="81"/>
    </row>
    <row r="26" spans="1:12" ht="24.95" customHeight="1" x14ac:dyDescent="0.2">
      <c r="A26" s="9" t="s">
        <v>20</v>
      </c>
      <c r="B26" s="23"/>
      <c r="C26" s="87"/>
      <c r="D26" s="87"/>
      <c r="E26" s="87"/>
      <c r="F26" s="80" t="s">
        <v>12</v>
      </c>
      <c r="G26" s="80"/>
      <c r="H26" s="82"/>
      <c r="I26" s="82"/>
      <c r="J26" s="82" t="s">
        <v>19</v>
      </c>
      <c r="K26" s="82"/>
      <c r="L26" s="82"/>
    </row>
    <row r="27" spans="1:12" ht="24.95" customHeight="1" x14ac:dyDescent="0.2">
      <c r="A27" s="31" t="s">
        <v>13</v>
      </c>
      <c r="B27" s="23"/>
      <c r="C27" s="87"/>
      <c r="D27" s="87"/>
      <c r="E27" s="87"/>
      <c r="F27" s="83"/>
      <c r="G27" s="83"/>
      <c r="H27" s="82"/>
      <c r="I27" s="82"/>
      <c r="J27" s="82"/>
      <c r="K27" s="82"/>
      <c r="L27" s="82"/>
    </row>
    <row r="28" spans="1:12" ht="15" customHeight="1" x14ac:dyDescent="0.2">
      <c r="A28" s="88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1:12" s="9" customFormat="1" ht="90" customHeight="1" x14ac:dyDescent="0.2">
      <c r="A29" s="84" t="s">
        <v>45</v>
      </c>
      <c r="B29" s="85"/>
      <c r="C29" s="86"/>
      <c r="D29" s="86"/>
      <c r="E29" s="86"/>
      <c r="F29" s="86"/>
      <c r="G29" s="86"/>
      <c r="H29" s="86"/>
      <c r="I29" s="86"/>
      <c r="J29" s="86"/>
      <c r="K29" s="86"/>
      <c r="L29" s="86"/>
    </row>
  </sheetData>
  <sheetProtection algorithmName="SHA-512" hashValue="rl2nxSPHAJ1mQDELyEkhW0OFhGV1SlycH4iynLXPqiqjqLj9or2BUZ2LXC6LsNS25bpEQrZmUE9CclOy/cq+Og==" saltValue="fTsYXOdGfVE8a8FLom21KA==" spinCount="100000" sheet="1" selectLockedCells="1"/>
  <mergeCells count="42">
    <mergeCell ref="A25:L25"/>
    <mergeCell ref="F26:I27"/>
    <mergeCell ref="A29:L29"/>
    <mergeCell ref="J26:L27"/>
    <mergeCell ref="C26:E27"/>
    <mergeCell ref="A28:L28"/>
    <mergeCell ref="C1:L1"/>
    <mergeCell ref="C2:L2"/>
    <mergeCell ref="C3:L3"/>
    <mergeCell ref="A8:B8"/>
    <mergeCell ref="A1:B1"/>
    <mergeCell ref="A2:B2"/>
    <mergeCell ref="A3:B3"/>
    <mergeCell ref="A4:B4"/>
    <mergeCell ref="C4:L4"/>
    <mergeCell ref="C8:L8"/>
    <mergeCell ref="C5:L5"/>
    <mergeCell ref="A6:B6"/>
    <mergeCell ref="A7:B7"/>
    <mergeCell ref="A5:B5"/>
    <mergeCell ref="C6:L6"/>
    <mergeCell ref="C7:L7"/>
    <mergeCell ref="A15:B15"/>
    <mergeCell ref="D15:L15"/>
    <mergeCell ref="A12:B12"/>
    <mergeCell ref="A13:B13"/>
    <mergeCell ref="C13:L13"/>
    <mergeCell ref="A9:B9"/>
    <mergeCell ref="C9:L9"/>
    <mergeCell ref="D14:L14"/>
    <mergeCell ref="A11:L11"/>
    <mergeCell ref="A10:B10"/>
    <mergeCell ref="C10:L10"/>
    <mergeCell ref="A14:B14"/>
    <mergeCell ref="D12:L12"/>
    <mergeCell ref="B24:K24"/>
    <mergeCell ref="B22:C22"/>
    <mergeCell ref="B23:I23"/>
    <mergeCell ref="D17:L17"/>
    <mergeCell ref="A16:B16"/>
    <mergeCell ref="D16:L16"/>
    <mergeCell ref="B21:C21"/>
  </mergeCells>
  <phoneticPr fontId="2" type="noConversion"/>
  <printOptions horizontalCentered="1"/>
  <pageMargins left="0.39370078740157483" right="0.39370078740157483" top="0.39370078740157483" bottom="0.39370078740157483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Ponudba</vt:lpstr>
      <vt:lpstr>Ponudba!Področje_tiskanja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2014-04-28T08:27:25Z</dcterms:created>
  <dcterms:modified xsi:type="dcterms:W3CDTF">2020-12-18T06:50:44Z</dcterms:modified>
</cp:coreProperties>
</file>